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emr1\OneDrive - CELANESE CORPORATION\Documents\Data\Sustainability\Dakota Metrics\"/>
    </mc:Choice>
  </mc:AlternateContent>
  <xr:revisionPtr revIDLastSave="0" documentId="13_ncr:1_{CB70820A-8F3C-4D8E-9471-FB8D17B8B0E4}" xr6:coauthVersionLast="41" xr6:coauthVersionMax="41" xr10:uidLastSave="{00000000-0000-0000-0000-000000000000}"/>
  <bookViews>
    <workbookView xWindow="49170" yWindow="-6705" windowWidth="24240" windowHeight="17640" xr2:uid="{B98AB5C8-714B-49D8-93FA-64B9EDBA7D0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I37" i="1"/>
  <c r="J22" i="1"/>
  <c r="J24" i="1"/>
  <c r="J23" i="1"/>
  <c r="M10" i="1"/>
  <c r="M18" i="1"/>
  <c r="M16" i="1"/>
  <c r="M15" i="1"/>
  <c r="M13" i="1"/>
  <c r="M11" i="1"/>
  <c r="J6" i="1"/>
  <c r="J5" i="1"/>
  <c r="J4" i="1"/>
  <c r="J31" i="1"/>
  <c r="J30" i="1"/>
  <c r="J29" i="1"/>
  <c r="M17" i="1"/>
  <c r="M14" i="1"/>
  <c r="M12" i="1"/>
</calcChain>
</file>

<file path=xl/sharedStrings.xml><?xml version="1.0" encoding="utf-8"?>
<sst xmlns="http://schemas.openxmlformats.org/spreadsheetml/2006/main" count="157" uniqueCount="50">
  <si>
    <t>Production unit</t>
  </si>
  <si>
    <t>Piece of equipment</t>
  </si>
  <si>
    <t>Air metric</t>
  </si>
  <si>
    <t>Operational time [h]</t>
  </si>
  <si>
    <t>Thermal incinerator</t>
  </si>
  <si>
    <t>NOx</t>
  </si>
  <si>
    <t>Site</t>
  </si>
  <si>
    <t>Concentration [mg/Nm3]</t>
  </si>
  <si>
    <t>Energy Natural gas [GJ]</t>
  </si>
  <si>
    <t>Emission Factor [kg/Nm3]</t>
  </si>
  <si>
    <t>XYZ</t>
  </si>
  <si>
    <t>ABC</t>
  </si>
  <si>
    <t>Cooling Tower</t>
  </si>
  <si>
    <t>VOC</t>
  </si>
  <si>
    <t>FLR7302</t>
  </si>
  <si>
    <t>Emission Source Identification</t>
  </si>
  <si>
    <t>Amount [kg]</t>
  </si>
  <si>
    <t>D445 / E03</t>
  </si>
  <si>
    <t>Volume flow Waste gas  [Nm3/h]</t>
  </si>
  <si>
    <t>CO</t>
  </si>
  <si>
    <t>SOx</t>
  </si>
  <si>
    <t>Volume Natural gas [Nm3]</t>
  </si>
  <si>
    <t>HAP: Methanol</t>
  </si>
  <si>
    <t>26MeOHSCR1</t>
  </si>
  <si>
    <t>Emission Factor [kg/GJ]</t>
  </si>
  <si>
    <t>Filter3</t>
  </si>
  <si>
    <t>PM/Dust</t>
  </si>
  <si>
    <t>Filter1</t>
  </si>
  <si>
    <t>Filter2</t>
  </si>
  <si>
    <t>NOx/SOx/CO</t>
  </si>
  <si>
    <t>Flare1</t>
  </si>
  <si>
    <t>Flare2</t>
  </si>
  <si>
    <t>FLR4711</t>
  </si>
  <si>
    <t>Scrubber1</t>
  </si>
  <si>
    <t>Scrubber2</t>
  </si>
  <si>
    <t>K7460 / E211</t>
  </si>
  <si>
    <t>K7461 / E212</t>
  </si>
  <si>
    <t>26MeOHSCR2</t>
  </si>
  <si>
    <t>Scrubber3</t>
  </si>
  <si>
    <t>HAP: Phenol</t>
  </si>
  <si>
    <t>Lead</t>
  </si>
  <si>
    <t>K1150 / E212</t>
  </si>
  <si>
    <t>F7460 / E211</t>
  </si>
  <si>
    <t>F7461 / E212</t>
  </si>
  <si>
    <t>13MT5</t>
  </si>
  <si>
    <t>PM total</t>
  </si>
  <si>
    <t>HAP</t>
  </si>
  <si>
    <t>01</t>
  </si>
  <si>
    <t>02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</si>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</sst>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 applyBorder="1"/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</cellXfs>
  <cellStyles count="4">
    <cellStyle name="Normal 2" xfId="1" xr:uid="{176F1692-2A35-4DC6-99F9-CF3D5A03EE69}"/>
    <cellStyle name="Standard" xfId="0" builtinId="0"/>
    <cellStyle name="常规 2" xfId="2" xr:uid="{B38426A8-D565-48A1-95AB-9BC33E696199}"/>
    <cellStyle name="百分比 2" xfId="3" xr:uid="{17995DC2-FF7E-4022-9573-1EA65590C5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3613-C1BC-4A75-AF89-EE272CAEC71B}">
  <dimension ref="A1:M45"/>
  <sheetViews>
    <sheetView tabSelected="1" topLeftCell="A16" zoomScaleNormal="100" workbookViewId="0">
      <selection activeCell="L40" sqref="L40"/>
    </sheetView>
  </sheetViews>
  <sheetFormatPr baseColWidth="10" defaultRowHeight="15" x14ac:dyDescent="0.25"/>
  <cols>
    <col min="2" max="2" width="15" customWidth="1"/>
    <col min="3" max="3" width="16.85546875" customWidth="1"/>
    <col min="4" max="4" width="18.42578125" customWidth="1"/>
    <col min="5" max="5" width="14.28515625" customWidth="1"/>
    <col min="6" max="6" width="14" customWidth="1"/>
    <col min="7" max="7" width="13.7109375" customWidth="1"/>
    <col min="8" max="8" width="13.7109375" style="1" customWidth="1"/>
    <col min="9" max="9" width="12" customWidth="1"/>
    <col min="10" max="10" width="13.7109375" customWidth="1"/>
    <col min="11" max="11" width="13.7109375" style="1" customWidth="1"/>
  </cols>
  <sheetData>
    <row r="1" spans="1:13" x14ac:dyDescent="0.25">
      <c r="B1" s="3"/>
      <c r="C1" s="2"/>
      <c r="D1" s="2"/>
      <c r="E1" s="2"/>
      <c r="F1" s="2"/>
    </row>
    <row r="2" spans="1:13" ht="15.75" thickBot="1" x14ac:dyDescent="0.3">
      <c r="A2" s="18" t="s">
        <v>26</v>
      </c>
      <c r="B2" s="3"/>
      <c r="C2" s="2"/>
      <c r="D2" s="3"/>
      <c r="E2" s="2"/>
      <c r="F2" s="2"/>
    </row>
    <row r="3" spans="1:13" ht="45.75" thickBot="1" x14ac:dyDescent="0.3">
      <c r="A3" s="19" t="s">
        <v>6</v>
      </c>
      <c r="B3" s="20" t="s">
        <v>0</v>
      </c>
      <c r="C3" s="21" t="s">
        <v>15</v>
      </c>
      <c r="D3" s="20" t="s">
        <v>1</v>
      </c>
      <c r="E3" s="20" t="s">
        <v>2</v>
      </c>
      <c r="F3" s="21" t="s">
        <v>18</v>
      </c>
      <c r="G3" s="21" t="s">
        <v>7</v>
      </c>
      <c r="H3" s="21" t="s">
        <v>9</v>
      </c>
      <c r="I3" s="21" t="s">
        <v>3</v>
      </c>
      <c r="J3" s="21" t="s">
        <v>16</v>
      </c>
    </row>
    <row r="4" spans="1:13" ht="15.75" thickBot="1" x14ac:dyDescent="0.3">
      <c r="A4" s="24" t="s">
        <v>47</v>
      </c>
      <c r="B4" s="17" t="s">
        <v>11</v>
      </c>
      <c r="C4" s="17" t="s">
        <v>42</v>
      </c>
      <c r="D4" s="17" t="s">
        <v>27</v>
      </c>
      <c r="E4" s="17" t="s">
        <v>45</v>
      </c>
      <c r="F4" s="17">
        <v>5</v>
      </c>
      <c r="G4" s="17"/>
      <c r="H4" s="17">
        <v>5.0000000000000001E-4</v>
      </c>
      <c r="I4" s="17">
        <v>4000</v>
      </c>
      <c r="J4" s="22">
        <f>F4*H4*I4</f>
        <v>10</v>
      </c>
    </row>
    <row r="5" spans="1:13" ht="15.75" thickBot="1" x14ac:dyDescent="0.3">
      <c r="A5" s="24" t="s">
        <v>47</v>
      </c>
      <c r="B5" s="17" t="s">
        <v>11</v>
      </c>
      <c r="C5" s="17" t="s">
        <v>43</v>
      </c>
      <c r="D5" s="17" t="s">
        <v>28</v>
      </c>
      <c r="E5" s="17" t="s">
        <v>45</v>
      </c>
      <c r="F5" s="17">
        <v>2000</v>
      </c>
      <c r="G5" s="17">
        <v>1E-3</v>
      </c>
      <c r="H5" s="17"/>
      <c r="I5" s="17">
        <v>8760</v>
      </c>
      <c r="J5" s="22">
        <f>F5*G5*I5/1000000</f>
        <v>1.7520000000000001E-2</v>
      </c>
    </row>
    <row r="6" spans="1:13" ht="15.75" thickBot="1" x14ac:dyDescent="0.3">
      <c r="A6" s="24" t="s">
        <v>47</v>
      </c>
      <c r="B6" s="17" t="s">
        <v>10</v>
      </c>
      <c r="C6" s="17" t="s">
        <v>14</v>
      </c>
      <c r="D6" s="17" t="s">
        <v>25</v>
      </c>
      <c r="E6" s="17" t="s">
        <v>45</v>
      </c>
      <c r="F6" s="17">
        <v>1000</v>
      </c>
      <c r="G6" s="17">
        <v>5.0000000000000001E-3</v>
      </c>
      <c r="H6" s="17"/>
      <c r="I6" s="17">
        <v>8760</v>
      </c>
      <c r="J6" s="22">
        <f>F6*G6*I6/1000000</f>
        <v>4.3799999999999999E-2</v>
      </c>
    </row>
    <row r="7" spans="1:13" x14ac:dyDescent="0.25">
      <c r="B7" s="3"/>
      <c r="C7" s="2"/>
      <c r="D7" s="4"/>
      <c r="E7" s="2"/>
      <c r="F7" s="2"/>
    </row>
    <row r="8" spans="1:13" ht="15.75" thickBot="1" x14ac:dyDescent="0.3">
      <c r="A8" s="18" t="s">
        <v>29</v>
      </c>
      <c r="B8" s="3"/>
      <c r="C8" s="2"/>
      <c r="D8" s="3"/>
      <c r="E8" s="2"/>
      <c r="F8" s="2"/>
    </row>
    <row r="9" spans="1:13" ht="45.75" thickBot="1" x14ac:dyDescent="0.3">
      <c r="A9" s="6" t="s">
        <v>6</v>
      </c>
      <c r="B9" s="7" t="s">
        <v>0</v>
      </c>
      <c r="C9" s="6" t="s">
        <v>15</v>
      </c>
      <c r="D9" s="7" t="s">
        <v>1</v>
      </c>
      <c r="E9" s="7" t="s">
        <v>2</v>
      </c>
      <c r="F9" s="6" t="s">
        <v>18</v>
      </c>
      <c r="G9" s="6" t="s">
        <v>7</v>
      </c>
      <c r="H9" s="6" t="s">
        <v>21</v>
      </c>
      <c r="I9" s="6" t="s">
        <v>8</v>
      </c>
      <c r="J9" s="6" t="s">
        <v>9</v>
      </c>
      <c r="K9" s="6" t="s">
        <v>24</v>
      </c>
      <c r="L9" s="6" t="s">
        <v>3</v>
      </c>
      <c r="M9" s="6" t="s">
        <v>16</v>
      </c>
    </row>
    <row r="10" spans="1:13" ht="15.75" thickBot="1" x14ac:dyDescent="0.3">
      <c r="A10" s="24" t="s">
        <v>47</v>
      </c>
      <c r="B10" s="8" t="s">
        <v>10</v>
      </c>
      <c r="C10" s="8" t="s">
        <v>17</v>
      </c>
      <c r="D10" s="8" t="s">
        <v>4</v>
      </c>
      <c r="E10" s="8" t="s">
        <v>5</v>
      </c>
      <c r="F10" s="8">
        <v>7000</v>
      </c>
      <c r="G10" s="9">
        <v>20</v>
      </c>
      <c r="H10" s="9"/>
      <c r="I10" s="8"/>
      <c r="J10" s="9"/>
      <c r="K10" s="9"/>
      <c r="L10" s="8">
        <v>8760</v>
      </c>
      <c r="M10" s="9">
        <f>G10*F10*L10/1000000</f>
        <v>1226.4000000000001</v>
      </c>
    </row>
    <row r="11" spans="1:13" ht="15.75" thickBot="1" x14ac:dyDescent="0.3">
      <c r="A11" s="24" t="s">
        <v>47</v>
      </c>
      <c r="B11" s="8" t="s">
        <v>10</v>
      </c>
      <c r="C11" s="8" t="s">
        <v>17</v>
      </c>
      <c r="D11" s="8" t="s">
        <v>4</v>
      </c>
      <c r="E11" s="8" t="s">
        <v>20</v>
      </c>
      <c r="F11" s="8">
        <v>7000</v>
      </c>
      <c r="G11" s="9">
        <v>5</v>
      </c>
      <c r="H11" s="9"/>
      <c r="I11" s="8"/>
      <c r="J11" s="9"/>
      <c r="K11" s="9"/>
      <c r="L11" s="8">
        <v>8760</v>
      </c>
      <c r="M11" s="9">
        <f>G11*F11*L11/1000000</f>
        <v>306.60000000000002</v>
      </c>
    </row>
    <row r="12" spans="1:13" ht="15.75" thickBot="1" x14ac:dyDescent="0.3">
      <c r="A12" s="24" t="s">
        <v>47</v>
      </c>
      <c r="B12" s="8" t="s">
        <v>10</v>
      </c>
      <c r="C12" s="8" t="s">
        <v>17</v>
      </c>
      <c r="D12" s="8" t="s">
        <v>4</v>
      </c>
      <c r="E12" s="8" t="s">
        <v>19</v>
      </c>
      <c r="F12" s="8">
        <v>7000</v>
      </c>
      <c r="G12" s="9">
        <v>10</v>
      </c>
      <c r="H12" s="9"/>
      <c r="I12" s="8"/>
      <c r="J12" s="9"/>
      <c r="K12" s="9"/>
      <c r="L12" s="8">
        <v>8760</v>
      </c>
      <c r="M12" s="9">
        <f>G12*F12*L12/1000000</f>
        <v>613.20000000000005</v>
      </c>
    </row>
    <row r="13" spans="1:13" ht="15.75" thickBot="1" x14ac:dyDescent="0.3">
      <c r="A13" s="24" t="s">
        <v>47</v>
      </c>
      <c r="B13" s="8" t="s">
        <v>10</v>
      </c>
      <c r="C13" s="10" t="s">
        <v>14</v>
      </c>
      <c r="D13" s="10" t="s">
        <v>30</v>
      </c>
      <c r="E13" s="8" t="s">
        <v>5</v>
      </c>
      <c r="F13" s="8"/>
      <c r="G13" s="8"/>
      <c r="H13" s="8"/>
      <c r="I13" s="10">
        <v>9540</v>
      </c>
      <c r="J13" s="10"/>
      <c r="K13" s="10">
        <v>1.9E-2</v>
      </c>
      <c r="L13" s="10"/>
      <c r="M13" s="11">
        <f>I13*K13</f>
        <v>181.26</v>
      </c>
    </row>
    <row r="14" spans="1:13" ht="15.75" thickBot="1" x14ac:dyDescent="0.3">
      <c r="A14" s="24" t="s">
        <v>47</v>
      </c>
      <c r="B14" s="8" t="s">
        <v>10</v>
      </c>
      <c r="C14" s="10" t="s">
        <v>14</v>
      </c>
      <c r="D14" s="10" t="s">
        <v>30</v>
      </c>
      <c r="E14" s="8" t="s">
        <v>20</v>
      </c>
      <c r="F14" s="8"/>
      <c r="G14" s="8"/>
      <c r="H14" s="8"/>
      <c r="I14" s="10">
        <v>9540</v>
      </c>
      <c r="J14" s="12"/>
      <c r="K14" s="13">
        <v>5.0000000000000001E-4</v>
      </c>
      <c r="L14" s="10"/>
      <c r="M14" s="11">
        <f>I14*K14</f>
        <v>4.7700000000000005</v>
      </c>
    </row>
    <row r="15" spans="1:13" ht="15.75" thickBot="1" x14ac:dyDescent="0.3">
      <c r="A15" s="24" t="s">
        <v>47</v>
      </c>
      <c r="B15" s="8" t="s">
        <v>10</v>
      </c>
      <c r="C15" s="10" t="s">
        <v>14</v>
      </c>
      <c r="D15" s="10" t="s">
        <v>30</v>
      </c>
      <c r="E15" s="8" t="s">
        <v>19</v>
      </c>
      <c r="F15" s="8"/>
      <c r="G15" s="8"/>
      <c r="H15" s="8"/>
      <c r="I15" s="10">
        <v>9540</v>
      </c>
      <c r="J15" s="12"/>
      <c r="K15" s="13">
        <v>0.01</v>
      </c>
      <c r="L15" s="10"/>
      <c r="M15" s="11">
        <f>I15*K15</f>
        <v>95.4</v>
      </c>
    </row>
    <row r="16" spans="1:13" ht="15.75" thickBot="1" x14ac:dyDescent="0.3">
      <c r="A16" s="24" t="s">
        <v>47</v>
      </c>
      <c r="B16" s="8" t="s">
        <v>11</v>
      </c>
      <c r="C16" s="10" t="s">
        <v>32</v>
      </c>
      <c r="D16" s="10" t="s">
        <v>31</v>
      </c>
      <c r="E16" s="8" t="s">
        <v>5</v>
      </c>
      <c r="F16" s="8"/>
      <c r="G16" s="8"/>
      <c r="H16" s="8">
        <v>230000</v>
      </c>
      <c r="I16" s="10"/>
      <c r="J16" s="10">
        <v>3.3999999999999998E-3</v>
      </c>
      <c r="K16" s="10"/>
      <c r="L16" s="10"/>
      <c r="M16" s="11">
        <f>H16*J16</f>
        <v>782</v>
      </c>
    </row>
    <row r="17" spans="1:13" ht="15.75" thickBot="1" x14ac:dyDescent="0.3">
      <c r="A17" s="24" t="s">
        <v>47</v>
      </c>
      <c r="B17" s="8" t="s">
        <v>11</v>
      </c>
      <c r="C17" s="10" t="s">
        <v>32</v>
      </c>
      <c r="D17" s="10" t="s">
        <v>31</v>
      </c>
      <c r="E17" s="8" t="s">
        <v>20</v>
      </c>
      <c r="F17" s="8"/>
      <c r="G17" s="8"/>
      <c r="H17" s="8">
        <v>230000</v>
      </c>
      <c r="I17" s="10"/>
      <c r="J17" s="13">
        <v>1E-4</v>
      </c>
      <c r="K17" s="13"/>
      <c r="L17" s="10"/>
      <c r="M17" s="11">
        <f>H17*J17</f>
        <v>23</v>
      </c>
    </row>
    <row r="18" spans="1:13" ht="15.75" thickBot="1" x14ac:dyDescent="0.3">
      <c r="A18" s="24" t="s">
        <v>47</v>
      </c>
      <c r="B18" s="8" t="s">
        <v>11</v>
      </c>
      <c r="C18" s="10" t="s">
        <v>32</v>
      </c>
      <c r="D18" s="10" t="s">
        <v>31</v>
      </c>
      <c r="E18" s="8" t="s">
        <v>19</v>
      </c>
      <c r="F18" s="8"/>
      <c r="G18" s="8"/>
      <c r="H18" s="8">
        <v>230000</v>
      </c>
      <c r="I18" s="10"/>
      <c r="J18" s="13">
        <v>1.6000000000000001E-3</v>
      </c>
      <c r="K18" s="13"/>
      <c r="L18" s="10"/>
      <c r="M18" s="11">
        <f>H18*J18</f>
        <v>368</v>
      </c>
    </row>
    <row r="20" spans="1:13" ht="15.75" thickBot="1" x14ac:dyDescent="0.3">
      <c r="A20" s="18" t="s">
        <v>13</v>
      </c>
    </row>
    <row r="21" spans="1:13" ht="45.75" thickBot="1" x14ac:dyDescent="0.3">
      <c r="A21" s="19" t="s">
        <v>6</v>
      </c>
      <c r="B21" s="20" t="s">
        <v>0</v>
      </c>
      <c r="C21" s="21" t="s">
        <v>15</v>
      </c>
      <c r="D21" s="20" t="s">
        <v>1</v>
      </c>
      <c r="E21" s="20" t="s">
        <v>2</v>
      </c>
      <c r="F21" s="21" t="s">
        <v>18</v>
      </c>
      <c r="G21" s="21" t="s">
        <v>7</v>
      </c>
      <c r="H21" s="21" t="s">
        <v>9</v>
      </c>
      <c r="I21" s="21" t="s">
        <v>3</v>
      </c>
      <c r="J21" s="21" t="s">
        <v>16</v>
      </c>
    </row>
    <row r="22" spans="1:13" ht="15.75" thickBot="1" x14ac:dyDescent="0.3">
      <c r="A22" s="24" t="s">
        <v>47</v>
      </c>
      <c r="B22" s="17" t="s">
        <v>11</v>
      </c>
      <c r="C22" s="17" t="s">
        <v>35</v>
      </c>
      <c r="D22" s="17" t="s">
        <v>33</v>
      </c>
      <c r="E22" s="17" t="s">
        <v>13</v>
      </c>
      <c r="F22" s="17">
        <v>5</v>
      </c>
      <c r="G22" s="17"/>
      <c r="H22" s="17">
        <v>5.0000000000000001E-4</v>
      </c>
      <c r="I22" s="17">
        <v>4000</v>
      </c>
      <c r="J22" s="22">
        <f>F22*H22*I22</f>
        <v>10</v>
      </c>
    </row>
    <row r="23" spans="1:13" ht="15.75" thickBot="1" x14ac:dyDescent="0.3">
      <c r="A23" s="24" t="s">
        <v>47</v>
      </c>
      <c r="B23" s="17" t="s">
        <v>11</v>
      </c>
      <c r="C23" s="17" t="s">
        <v>36</v>
      </c>
      <c r="D23" s="17" t="s">
        <v>34</v>
      </c>
      <c r="E23" s="17" t="s">
        <v>13</v>
      </c>
      <c r="F23" s="17">
        <v>2000</v>
      </c>
      <c r="G23" s="17">
        <v>0.1</v>
      </c>
      <c r="H23" s="17"/>
      <c r="I23" s="17">
        <v>8760</v>
      </c>
      <c r="J23" s="22">
        <f>F23*G23*I23/1000000</f>
        <v>1.752</v>
      </c>
    </row>
    <row r="24" spans="1:13" ht="15.75" thickBot="1" x14ac:dyDescent="0.3">
      <c r="A24" s="24" t="s">
        <v>47</v>
      </c>
      <c r="B24" s="17" t="s">
        <v>10</v>
      </c>
      <c r="C24" s="17" t="s">
        <v>44</v>
      </c>
      <c r="D24" s="17" t="s">
        <v>12</v>
      </c>
      <c r="E24" s="17" t="s">
        <v>13</v>
      </c>
      <c r="F24" s="17">
        <v>1000</v>
      </c>
      <c r="G24" s="17">
        <v>0.5</v>
      </c>
      <c r="H24" s="17"/>
      <c r="I24" s="17">
        <v>8760</v>
      </c>
      <c r="J24" s="22">
        <f>F24*G24*I24/1000000</f>
        <v>4.38</v>
      </c>
    </row>
    <row r="27" spans="1:13" ht="15.75" thickBot="1" x14ac:dyDescent="0.3">
      <c r="A27" s="18" t="s">
        <v>46</v>
      </c>
    </row>
    <row r="28" spans="1:13" ht="45.75" thickBot="1" x14ac:dyDescent="0.3">
      <c r="A28" s="6" t="s">
        <v>6</v>
      </c>
      <c r="B28" s="7" t="s">
        <v>0</v>
      </c>
      <c r="C28" s="6" t="s">
        <v>15</v>
      </c>
      <c r="D28" s="7" t="s">
        <v>1</v>
      </c>
      <c r="E28" s="7" t="s">
        <v>2</v>
      </c>
      <c r="F28" s="6" t="s">
        <v>18</v>
      </c>
      <c r="G28" s="6" t="s">
        <v>7</v>
      </c>
      <c r="H28" s="6" t="s">
        <v>9</v>
      </c>
      <c r="I28" s="6" t="s">
        <v>3</v>
      </c>
      <c r="J28" s="6" t="s">
        <v>16</v>
      </c>
      <c r="K28" s="5"/>
    </row>
    <row r="29" spans="1:13" ht="15.75" thickBot="1" x14ac:dyDescent="0.3">
      <c r="A29" s="24" t="s">
        <v>48</v>
      </c>
      <c r="B29" s="8" t="s">
        <v>11</v>
      </c>
      <c r="C29" s="8" t="s">
        <v>23</v>
      </c>
      <c r="D29" s="8" t="s">
        <v>33</v>
      </c>
      <c r="E29" s="15" t="s">
        <v>22</v>
      </c>
      <c r="F29" s="8">
        <v>1000</v>
      </c>
      <c r="G29" s="8">
        <v>7.5</v>
      </c>
      <c r="H29" s="10"/>
      <c r="I29" s="10">
        <v>8000</v>
      </c>
      <c r="J29" s="14">
        <f>F29*G29*I29/1000000</f>
        <v>60</v>
      </c>
      <c r="K29" s="23"/>
    </row>
    <row r="30" spans="1:13" ht="15.75" thickBot="1" x14ac:dyDescent="0.3">
      <c r="A30" s="24" t="s">
        <v>48</v>
      </c>
      <c r="B30" s="8" t="s">
        <v>11</v>
      </c>
      <c r="C30" s="8" t="s">
        <v>37</v>
      </c>
      <c r="D30" s="8" t="s">
        <v>34</v>
      </c>
      <c r="E30" s="15" t="s">
        <v>22</v>
      </c>
      <c r="F30" s="8">
        <v>2000</v>
      </c>
      <c r="G30" s="8">
        <v>1E-3</v>
      </c>
      <c r="H30" s="10"/>
      <c r="I30" s="10">
        <v>8760</v>
      </c>
      <c r="J30" s="16">
        <f>F30*G30*I30/1000000</f>
        <v>1.7520000000000001E-2</v>
      </c>
      <c r="K30" s="23"/>
    </row>
    <row r="31" spans="1:13" s="1" customFormat="1" ht="15.75" thickBot="1" x14ac:dyDescent="0.3">
      <c r="A31" s="24" t="s">
        <v>48</v>
      </c>
      <c r="B31" s="8" t="s">
        <v>11</v>
      </c>
      <c r="C31" s="8" t="s">
        <v>35</v>
      </c>
      <c r="D31" s="8" t="s">
        <v>38</v>
      </c>
      <c r="E31" s="15" t="s">
        <v>39</v>
      </c>
      <c r="F31" s="8">
        <v>50</v>
      </c>
      <c r="G31" s="8"/>
      <c r="H31" s="10">
        <v>5.0000000000000001E-4</v>
      </c>
      <c r="I31" s="10">
        <v>4000</v>
      </c>
      <c r="J31" s="14">
        <f>F31*H31*I31</f>
        <v>100</v>
      </c>
      <c r="K31" s="23"/>
    </row>
    <row r="34" spans="1:10" ht="15.75" thickBot="1" x14ac:dyDescent="0.3">
      <c r="A34" s="18" t="s">
        <v>40</v>
      </c>
    </row>
    <row r="35" spans="1:10" ht="45.75" thickBot="1" x14ac:dyDescent="0.3">
      <c r="A35" s="6" t="s">
        <v>6</v>
      </c>
      <c r="B35" s="7" t="s">
        <v>0</v>
      </c>
      <c r="C35" s="6" t="s">
        <v>15</v>
      </c>
      <c r="D35" s="7" t="s">
        <v>1</v>
      </c>
      <c r="E35" s="7" t="s">
        <v>2</v>
      </c>
      <c r="F35" s="6" t="s">
        <v>18</v>
      </c>
      <c r="G35" s="6" t="s">
        <v>7</v>
      </c>
      <c r="H35" s="6" t="s">
        <v>3</v>
      </c>
      <c r="I35" s="6" t="s">
        <v>16</v>
      </c>
    </row>
    <row r="36" spans="1:10" ht="15.75" thickBot="1" x14ac:dyDescent="0.3">
      <c r="A36" s="24" t="s">
        <v>49</v>
      </c>
      <c r="B36" s="8" t="s">
        <v>11</v>
      </c>
      <c r="C36" s="8" t="s">
        <v>35</v>
      </c>
      <c r="D36" s="8" t="s">
        <v>27</v>
      </c>
      <c r="E36" s="15" t="s">
        <v>40</v>
      </c>
      <c r="F36" s="8">
        <v>1000</v>
      </c>
      <c r="G36" s="8">
        <v>0.05</v>
      </c>
      <c r="H36" s="10">
        <v>8000</v>
      </c>
      <c r="I36" s="16">
        <f>F36*G36*H36/1000000</f>
        <v>0.4</v>
      </c>
    </row>
    <row r="37" spans="1:10" ht="15.75" thickBot="1" x14ac:dyDescent="0.3">
      <c r="A37" s="24" t="s">
        <v>49</v>
      </c>
      <c r="B37" s="8" t="s">
        <v>11</v>
      </c>
      <c r="C37" s="8" t="s">
        <v>41</v>
      </c>
      <c r="D37" s="8" t="s">
        <v>28</v>
      </c>
      <c r="E37" s="15" t="s">
        <v>40</v>
      </c>
      <c r="F37" s="8">
        <v>2000</v>
      </c>
      <c r="G37" s="8">
        <v>1E-3</v>
      </c>
      <c r="H37" s="10">
        <v>8760</v>
      </c>
      <c r="I37" s="16">
        <f>F37*G37*H37/1000000</f>
        <v>1.7520000000000001E-2</v>
      </c>
    </row>
    <row r="40" spans="1:10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28"/>
      <c r="B41" s="29"/>
      <c r="C41" s="28"/>
      <c r="D41" s="29"/>
      <c r="E41" s="29"/>
      <c r="F41" s="28"/>
      <c r="G41" s="28"/>
      <c r="H41" s="28"/>
      <c r="I41" s="28"/>
      <c r="J41" s="28"/>
    </row>
    <row r="42" spans="1:10" x14ac:dyDescent="0.25">
      <c r="A42" s="30"/>
      <c r="B42" s="23"/>
      <c r="C42" s="23"/>
      <c r="D42" s="23"/>
      <c r="E42" s="31"/>
      <c r="F42" s="23"/>
      <c r="G42" s="23"/>
      <c r="H42" s="23"/>
      <c r="I42" s="23"/>
      <c r="J42" s="25"/>
    </row>
    <row r="43" spans="1:10" x14ac:dyDescent="0.25">
      <c r="A43" s="30"/>
      <c r="B43" s="23"/>
      <c r="C43" s="23"/>
      <c r="D43" s="23"/>
      <c r="E43" s="31"/>
      <c r="F43" s="23"/>
      <c r="G43" s="23"/>
      <c r="H43" s="23"/>
      <c r="I43" s="23"/>
      <c r="J43" s="26"/>
    </row>
    <row r="44" spans="1:10" x14ac:dyDescent="0.25">
      <c r="A44" s="30"/>
      <c r="B44" s="23"/>
      <c r="C44" s="23"/>
      <c r="D44" s="23"/>
      <c r="E44" s="31"/>
      <c r="F44" s="23"/>
      <c r="G44" s="23"/>
      <c r="H44" s="23"/>
      <c r="I44" s="23"/>
      <c r="J44" s="25"/>
    </row>
    <row r="45" spans="1:10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Monika, Celanese</dc:creator>
  <cp:lastModifiedBy>Hess, Monika, Celanese</cp:lastModifiedBy>
  <dcterms:created xsi:type="dcterms:W3CDTF">2020-10-27T07:47:48Z</dcterms:created>
  <dcterms:modified xsi:type="dcterms:W3CDTF">2020-11-05T14:35:17Z</dcterms:modified>
</cp:coreProperties>
</file>